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<sst xmlns="http://schemas.openxmlformats.org/spreadsheetml/2006/main" count="65" uniqueCount="36">
  <si>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</si>
  <si>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</si>
  <si>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</si>
  <si>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</si>
  <si>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</si>
  <si>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</si>
  <si>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</si>
  <si>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</si>
  <si>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</si>
  <si>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</si>
  <si>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</si>
  <si>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</si>
  <si>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</si>
  <si>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</si>
  <si>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</si>
  <si>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</si>
  <si>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</si>
  <si>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</si>
  <si>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</si>
  <si>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</si>
  <si>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</si>
  <si>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</si>
  <si>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</si>
  <si>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</si>
  <si>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</si>
  <si>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</si>
  <si>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</si>
  <si>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</si>
  <si>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</si>
  <si>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</si>
  <si>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</si>
  <si>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</si>
  <si>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</si>
  <si>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</si>
  <si>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Νοέμβριος 2014</t>
  </si>
  <si>
    <t>Δεκέμβριος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</si>
</sst>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9" fontId="5" fillId="0" borderId="22" xfId="57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22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9" fontId="5" fillId="0" borderId="15" xfId="57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9" fontId="5" fillId="0" borderId="27" xfId="57" applyNumberFormat="1" applyFont="1" applyBorder="1" applyAlignment="1">
      <alignment/>
    </xf>
    <xf numFmtId="9" fontId="6" fillId="32" borderId="10" xfId="57" applyFont="1" applyFill="1" applyBorder="1" applyAlignment="1">
      <alignment/>
    </xf>
    <xf numFmtId="0" fontId="0" fillId="0" borderId="28" xfId="0" applyBorder="1" applyAlignment="1">
      <alignment/>
    </xf>
    <xf numFmtId="0" fontId="6" fillId="32" borderId="29" xfId="0" applyFont="1" applyFill="1" applyBorder="1" applyAlignment="1">
      <alignment/>
    </xf>
    <xf numFmtId="0" fontId="5" fillId="0" borderId="26" xfId="0" applyFont="1" applyBorder="1" applyAlignment="1">
      <alignment/>
    </xf>
    <xf numFmtId="9" fontId="5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5" fillId="0" borderId="33" xfId="57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2" xfId="57" applyFont="1" applyBorder="1" applyAlignment="1">
      <alignment/>
    </xf>
    <xf numFmtId="0" fontId="3" fillId="32" borderId="38" xfId="0" applyFont="1" applyFill="1" applyBorder="1" applyAlignment="1">
      <alignment/>
    </xf>
    <xf numFmtId="9" fontId="5" fillId="0" borderId="39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32" borderId="29" xfId="0" applyFont="1" applyFill="1" applyBorder="1" applyAlignment="1">
      <alignment/>
    </xf>
    <xf numFmtId="9" fontId="5" fillId="0" borderId="27" xfId="57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9" fontId="39" fillId="0" borderId="0" xfId="57" applyFont="1" applyAlignment="1">
      <alignment/>
    </xf>
    <xf numFmtId="180" fontId="39" fillId="0" borderId="34" xfId="0" applyNumberFormat="1" applyFont="1" applyFill="1" applyBorder="1" applyAlignment="1">
      <alignment/>
    </xf>
    <xf numFmtId="9" fontId="39" fillId="0" borderId="14" xfId="57" applyFont="1" applyFill="1" applyBorder="1" applyAlignment="1">
      <alignment/>
    </xf>
    <xf numFmtId="180" fontId="39" fillId="0" borderId="34" xfId="0" applyNumberFormat="1" applyFont="1" applyBorder="1" applyAlignment="1">
      <alignment/>
    </xf>
    <xf numFmtId="9" fontId="39" fillId="0" borderId="14" xfId="57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5" xfId="0" applyNumberFormat="1" applyFont="1" applyBorder="1" applyAlignment="1">
      <alignment/>
    </xf>
    <xf numFmtId="9" fontId="39" fillId="0" borderId="23" xfId="0" applyNumberFormat="1" applyFont="1" applyFill="1" applyBorder="1" applyAlignment="1">
      <alignment/>
    </xf>
    <xf numFmtId="9" fontId="39" fillId="0" borderId="15" xfId="0" applyNumberFormat="1" applyFont="1" applyFill="1" applyBorder="1" applyAlignment="1">
      <alignment/>
    </xf>
    <xf numFmtId="9" fontId="39" fillId="0" borderId="23" xfId="0" applyNumberFormat="1" applyFont="1" applyBorder="1" applyAlignment="1">
      <alignment/>
    </xf>
    <xf numFmtId="9" fontId="39" fillId="0" borderId="15" xfId="0" applyNumberFormat="1" applyFont="1" applyBorder="1" applyAlignment="1">
      <alignment/>
    </xf>
    <xf numFmtId="0" fontId="39" fillId="33" borderId="22" xfId="0" applyFont="1" applyFill="1" applyBorder="1" applyAlignment="1">
      <alignment/>
    </xf>
    <xf numFmtId="9" fontId="39" fillId="33" borderId="23" xfId="0" applyNumberFormat="1" applyFont="1" applyFill="1" applyBorder="1" applyAlignment="1">
      <alignment/>
    </xf>
    <xf numFmtId="9" fontId="39" fillId="33" borderId="15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3" fontId="39" fillId="33" borderId="15" xfId="0" applyNumberFormat="1" applyFont="1" applyFill="1" applyBorder="1" applyAlignment="1">
      <alignment/>
    </xf>
    <xf numFmtId="3" fontId="39" fillId="33" borderId="0" xfId="0" applyNumberFormat="1" applyFont="1" applyFill="1" applyAlignment="1">
      <alignment/>
    </xf>
    <xf numFmtId="9" fontId="39" fillId="33" borderId="0" xfId="57" applyFont="1" applyFill="1" applyAlignment="1">
      <alignment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/>
    </xf>
    <xf numFmtId="180" fontId="39" fillId="0" borderId="26" xfId="0" applyNumberFormat="1" applyFont="1" applyFill="1" applyBorder="1" applyAlignment="1">
      <alignment/>
    </xf>
    <xf numFmtId="9" fontId="39" fillId="0" borderId="30" xfId="0" applyNumberFormat="1" applyFont="1" applyFill="1" applyBorder="1" applyAlignment="1">
      <alignment/>
    </xf>
    <xf numFmtId="180" fontId="39" fillId="0" borderId="26" xfId="0" applyNumberFormat="1" applyFont="1" applyBorder="1" applyAlignment="1">
      <alignment/>
    </xf>
    <xf numFmtId="9" fontId="39" fillId="0" borderId="30" xfId="0" applyNumberFormat="1" applyFont="1" applyBorder="1" applyAlignment="1">
      <alignment/>
    </xf>
    <xf numFmtId="180" fontId="39" fillId="0" borderId="0" xfId="0" applyNumberFormat="1" applyFont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ptCount val="6"/>
                <c:pt idx="0">
                  <c:v>0.00231774125579435</c:v>
                </c:pt>
                <c:pt idx="1">
                  <c:v>0.010271372047480116</c:v>
                </c:pt>
                <c:pt idx="2">
                  <c:v>0.002591792656587473</c:v>
                </c:pt>
                <c:pt idx="3">
                  <c:v>0.012202954399486191</c:v>
                </c:pt>
                <c:pt idx="4">
                  <c:v>0.0020567667626491155</c:v>
                </c:pt>
                <c:pt idx="5">
                  <c:v>0.008356545961002786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ptCount val="6"/>
                <c:pt idx="0">
                  <c:v>0.051833122629582805</c:v>
                </c:pt>
                <c:pt idx="1">
                  <c:v>0.11150633467886975</c:v>
                </c:pt>
                <c:pt idx="2">
                  <c:v>0.05053995680345572</c:v>
                </c:pt>
                <c:pt idx="3">
                  <c:v>0.11062941554271034</c:v>
                </c:pt>
                <c:pt idx="4">
                  <c:v>0.05306458247634718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0.08725701943844492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0.2455779514603044</c:v>
                </c:pt>
                <c:pt idx="5">
                  <c:v>0.2527656187823319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ptCount val="6"/>
                <c:pt idx="0">
                  <c:v>0.2498946481247366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ptCount val="6"/>
                <c:pt idx="0">
                  <c:v>0.1281078803202697</c:v>
                </c:pt>
                <c:pt idx="1">
                  <c:v>0.08620758562807242</c:v>
                </c:pt>
                <c:pt idx="2">
                  <c:v>0.16198704103671707</c:v>
                </c:pt>
                <c:pt idx="3">
                  <c:v>0.09947013487475916</c:v>
                </c:pt>
                <c:pt idx="4">
                  <c:v>0.09584533113944879</c:v>
                </c:pt>
                <c:pt idx="5">
                  <c:v>0.07306008754476721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ptCount val="6"/>
                <c:pt idx="0">
                  <c:v>0.12452591656131479</c:v>
                </c:pt>
                <c:pt idx="1">
                  <c:v>0.07585628072419168</c:v>
                </c:pt>
                <c:pt idx="2">
                  <c:v>0.17062634989200864</c:v>
                </c:pt>
                <c:pt idx="3">
                  <c:v>0.09674052665382145</c:v>
                </c:pt>
                <c:pt idx="4">
                  <c:v>0.08062525709584534</c:v>
                </c:pt>
                <c:pt idx="5">
                  <c:v>0.05515320334261838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ptCount val="6"/>
                <c:pt idx="0">
                  <c:v>0.005478297513695744</c:v>
                </c:pt>
                <c:pt idx="1">
                  <c:v>0.003037448543223692</c:v>
                </c:pt>
                <c:pt idx="2">
                  <c:v>0.006911447084233261</c:v>
                </c:pt>
                <c:pt idx="3">
                  <c:v>0.0036127167630057803</c:v>
                </c:pt>
                <c:pt idx="4">
                  <c:v>0.004113533525298231</c:v>
                </c:pt>
                <c:pt idx="5">
                  <c:v>0.0024671707122960605</c:v>
                </c:pt>
              </c:numCache>
            </c:numRef>
          </c:val>
        </c:ser>
        <c:overlap val="100"/>
        <c:gapWidth val="55"/>
        <c:axId val="53756695"/>
        <c:axId val="14048208"/>
      </c:bar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5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117" t="s">
        <v>30</v>
      </c>
      <c r="B1" s="117"/>
      <c r="C1" s="117"/>
      <c r="D1" s="117"/>
      <c r="E1" s="117"/>
      <c r="F1" s="117"/>
      <c r="G1" s="117"/>
      <c r="K1" s="14" t="s">
        <v>28</v>
      </c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7" ht="15.75" thickBot="1">
      <c r="A3" s="1" t="s">
        <v>21</v>
      </c>
      <c r="B3" s="2"/>
      <c r="C3" s="2"/>
      <c r="D3" s="2"/>
      <c r="E3" s="2"/>
      <c r="F3" s="2"/>
      <c r="G3" s="2"/>
    </row>
    <row r="4" spans="1:22" ht="15.75" thickBot="1">
      <c r="A4" s="18" t="s">
        <v>32</v>
      </c>
      <c r="B4" s="18"/>
      <c r="C4" s="18"/>
      <c r="D4" s="18"/>
      <c r="E4" s="18"/>
      <c r="F4" s="18"/>
      <c r="G4" s="18"/>
      <c r="K4" s="70"/>
      <c r="L4" s="71" t="s">
        <v>0</v>
      </c>
      <c r="M4" s="72"/>
      <c r="N4" s="109" t="s">
        <v>25</v>
      </c>
      <c r="O4" s="110"/>
      <c r="P4" s="109" t="s">
        <v>26</v>
      </c>
      <c r="Q4" s="110"/>
      <c r="R4" s="73"/>
      <c r="S4" s="73"/>
      <c r="T4" s="73"/>
      <c r="U4" s="73"/>
      <c r="V4" s="73"/>
    </row>
    <row r="5" spans="1:22" ht="15.75" thickBot="1">
      <c r="A5" s="19"/>
      <c r="B5" s="19"/>
      <c r="C5" s="19"/>
      <c r="D5" s="19"/>
      <c r="E5" s="16"/>
      <c r="F5" s="16"/>
      <c r="G5" s="16"/>
      <c r="K5" s="70" t="s">
        <v>19</v>
      </c>
      <c r="L5" s="71" t="s">
        <v>24</v>
      </c>
      <c r="M5" s="72" t="s">
        <v>11</v>
      </c>
      <c r="N5" s="71" t="s">
        <v>24</v>
      </c>
      <c r="O5" s="72" t="s">
        <v>11</v>
      </c>
      <c r="P5" s="71" t="s">
        <v>24</v>
      </c>
      <c r="Q5" s="72" t="s">
        <v>11</v>
      </c>
      <c r="R5" s="73"/>
      <c r="S5" s="74">
        <v>257</v>
      </c>
      <c r="T5" s="75">
        <v>152</v>
      </c>
      <c r="U5" s="76">
        <v>105</v>
      </c>
      <c r="V5" s="77">
        <f aca="true" t="shared" si="0" ref="V5:V12">B9/S5</f>
        <v>0.6926070038910506</v>
      </c>
    </row>
    <row r="6" spans="1:22" ht="15.75" thickBot="1">
      <c r="A6" s="31"/>
      <c r="B6" s="114" t="s">
        <v>22</v>
      </c>
      <c r="C6" s="115"/>
      <c r="D6" s="115"/>
      <c r="E6" s="115"/>
      <c r="F6" s="115"/>
      <c r="G6" s="116"/>
      <c r="H6" s="6"/>
      <c r="K6" s="70" t="s">
        <v>1</v>
      </c>
      <c r="L6" s="78">
        <v>0.00231774125579435</v>
      </c>
      <c r="M6" s="79">
        <f>S5/$S$14</f>
        <v>0.010271372047480116</v>
      </c>
      <c r="N6" s="80">
        <v>0.002591792656587473</v>
      </c>
      <c r="O6" s="81">
        <f>T5/$T$14</f>
        <v>0.012202954399486191</v>
      </c>
      <c r="P6" s="80">
        <v>0.0020567667626491155</v>
      </c>
      <c r="Q6" s="81">
        <f>U5/$U$14</f>
        <v>0.008356545961002786</v>
      </c>
      <c r="R6" s="73"/>
      <c r="S6" s="82">
        <v>2790</v>
      </c>
      <c r="T6" s="83">
        <v>1378</v>
      </c>
      <c r="U6" s="76">
        <v>1412</v>
      </c>
      <c r="V6" s="77">
        <f t="shared" si="0"/>
        <v>0.5494623655913978</v>
      </c>
    </row>
    <row r="7" spans="1:22" ht="15.75" thickBot="1">
      <c r="A7" s="103" t="s">
        <v>19</v>
      </c>
      <c r="B7" s="111" t="s">
        <v>34</v>
      </c>
      <c r="C7" s="111"/>
      <c r="D7" s="111" t="s">
        <v>35</v>
      </c>
      <c r="E7" s="111"/>
      <c r="F7" s="112" t="s">
        <v>27</v>
      </c>
      <c r="G7" s="113"/>
      <c r="H7" s="7"/>
      <c r="K7" s="70" t="s">
        <v>2</v>
      </c>
      <c r="L7" s="84">
        <v>0.051833122629582805</v>
      </c>
      <c r="M7" s="85">
        <f aca="true" t="shared" si="1" ref="M7:M14">S6/$S$14</f>
        <v>0.11150633467886975</v>
      </c>
      <c r="N7" s="86">
        <v>0.05053995680345572</v>
      </c>
      <c r="O7" s="87">
        <f aca="true" t="shared" si="2" ref="O7:O14">T6/$T$14</f>
        <v>0.11062941554271034</v>
      </c>
      <c r="P7" s="86">
        <v>0.05306458247634718</v>
      </c>
      <c r="Q7" s="87">
        <f aca="true" t="shared" si="3" ref="Q7:Q14">U6/$U$14</f>
        <v>0.11237564663748507</v>
      </c>
      <c r="R7" s="73"/>
      <c r="S7" s="82">
        <v>3918</v>
      </c>
      <c r="T7" s="83">
        <v>1909</v>
      </c>
      <c r="U7" s="76">
        <v>2009</v>
      </c>
      <c r="V7" s="77">
        <f t="shared" si="0"/>
        <v>0.2304747320061256</v>
      </c>
    </row>
    <row r="8" spans="1:22" ht="15.75" thickBot="1">
      <c r="A8" s="104"/>
      <c r="B8" s="55" t="s">
        <v>12</v>
      </c>
      <c r="C8" s="52" t="s">
        <v>10</v>
      </c>
      <c r="D8" s="55" t="s">
        <v>12</v>
      </c>
      <c r="E8" s="56" t="s">
        <v>10</v>
      </c>
      <c r="F8" s="51" t="s">
        <v>12</v>
      </c>
      <c r="G8" s="32" t="s">
        <v>10</v>
      </c>
      <c r="H8" s="6"/>
      <c r="K8" s="70" t="s">
        <v>3</v>
      </c>
      <c r="L8" s="84">
        <v>0.1000842815002107</v>
      </c>
      <c r="M8" s="85">
        <f t="shared" si="1"/>
        <v>0.1565884656888214</v>
      </c>
      <c r="N8" s="86">
        <v>0.08725701943844492</v>
      </c>
      <c r="O8" s="87">
        <f t="shared" si="2"/>
        <v>0.15325947334617854</v>
      </c>
      <c r="P8" s="86">
        <v>0.11229946524064172</v>
      </c>
      <c r="Q8" s="87">
        <f t="shared" si="3"/>
        <v>0.15988857938718662</v>
      </c>
      <c r="R8" s="73"/>
      <c r="S8" s="82">
        <v>5871</v>
      </c>
      <c r="T8" s="83">
        <v>2695</v>
      </c>
      <c r="U8" s="76">
        <v>3176</v>
      </c>
      <c r="V8" s="77">
        <f t="shared" si="0"/>
        <v>0.10679611650485436</v>
      </c>
    </row>
    <row r="9" spans="1:22" ht="15">
      <c r="A9" s="69" t="s">
        <v>1</v>
      </c>
      <c r="B9" s="54">
        <v>178</v>
      </c>
      <c r="C9" s="53">
        <f>B9/B17</f>
        <v>0.03814013284765374</v>
      </c>
      <c r="D9" s="54">
        <v>141</v>
      </c>
      <c r="E9" s="53">
        <f>D9/D17</f>
        <v>0.03416525321056457</v>
      </c>
      <c r="F9" s="57">
        <f aca="true" t="shared" si="4" ref="F9:F16">D9-B9</f>
        <v>-37</v>
      </c>
      <c r="G9" s="53">
        <f aca="true" t="shared" si="5" ref="G9:G16">F9/B9</f>
        <v>-0.20786516853932585</v>
      </c>
      <c r="H9" s="39"/>
      <c r="K9" s="88" t="s">
        <v>4</v>
      </c>
      <c r="L9" s="89">
        <v>0.20859671302149177</v>
      </c>
      <c r="M9" s="90">
        <f t="shared" si="1"/>
        <v>0.2346428999640302</v>
      </c>
      <c r="N9" s="89">
        <v>0.16976241900647948</v>
      </c>
      <c r="O9" s="90">
        <f t="shared" si="2"/>
        <v>0.21636159280667952</v>
      </c>
      <c r="P9" s="89">
        <v>0.2455779514603044</v>
      </c>
      <c r="Q9" s="90">
        <f t="shared" si="3"/>
        <v>0.2527656187823319</v>
      </c>
      <c r="R9" s="91"/>
      <c r="S9" s="92">
        <v>5407</v>
      </c>
      <c r="T9" s="92">
        <v>2469</v>
      </c>
      <c r="U9" s="93">
        <v>2938</v>
      </c>
      <c r="V9" s="94">
        <f t="shared" si="0"/>
        <v>0.09580173848714629</v>
      </c>
    </row>
    <row r="10" spans="1:22" ht="15">
      <c r="A10" s="68" t="s">
        <v>2</v>
      </c>
      <c r="B10" s="40">
        <v>1533</v>
      </c>
      <c r="C10" s="33">
        <f>B10/B17</f>
        <v>0.3284765373901864</v>
      </c>
      <c r="D10" s="40">
        <v>1283</v>
      </c>
      <c r="E10" s="33">
        <f>D10/D17</f>
        <v>0.31087957354010176</v>
      </c>
      <c r="F10" s="34">
        <f t="shared" si="4"/>
        <v>-250</v>
      </c>
      <c r="G10" s="35">
        <f t="shared" si="5"/>
        <v>-0.16307893020221786</v>
      </c>
      <c r="H10" s="37"/>
      <c r="K10" s="88" t="s">
        <v>5</v>
      </c>
      <c r="L10" s="89">
        <v>0.2498946481247366</v>
      </c>
      <c r="M10" s="90">
        <f t="shared" si="1"/>
        <v>0.21609847727908557</v>
      </c>
      <c r="N10" s="89">
        <v>0.21511879049676025</v>
      </c>
      <c r="O10" s="90">
        <f t="shared" si="2"/>
        <v>0.19821772639691715</v>
      </c>
      <c r="P10" s="89">
        <v>0.2830111065405183</v>
      </c>
      <c r="Q10" s="90">
        <f t="shared" si="3"/>
        <v>0.23382411460405889</v>
      </c>
      <c r="R10" s="91"/>
      <c r="S10" s="92">
        <v>2647</v>
      </c>
      <c r="T10" s="92">
        <v>1364</v>
      </c>
      <c r="U10" s="93">
        <v>1283</v>
      </c>
      <c r="V10" s="94">
        <f t="shared" si="0"/>
        <v>0.2557612391386475</v>
      </c>
    </row>
    <row r="11" spans="1:22" ht="15">
      <c r="A11" s="68" t="s">
        <v>3</v>
      </c>
      <c r="B11" s="40">
        <v>903</v>
      </c>
      <c r="C11" s="33">
        <f>B11/B17</f>
        <v>0.19348617955860295</v>
      </c>
      <c r="D11" s="40">
        <v>781</v>
      </c>
      <c r="E11" s="33">
        <f>D11/D17</f>
        <v>0.18924157984007753</v>
      </c>
      <c r="F11" s="34">
        <f t="shared" si="4"/>
        <v>-122</v>
      </c>
      <c r="G11" s="35">
        <f t="shared" si="5"/>
        <v>-0.13510520487264674</v>
      </c>
      <c r="H11" s="37"/>
      <c r="K11" s="88" t="s">
        <v>6</v>
      </c>
      <c r="L11" s="89">
        <v>0.1291613990729035</v>
      </c>
      <c r="M11" s="90">
        <f t="shared" si="1"/>
        <v>0.10579113544622518</v>
      </c>
      <c r="N11" s="89">
        <v>0.13520518358531317</v>
      </c>
      <c r="O11" s="90">
        <f t="shared" si="2"/>
        <v>0.10950545921644188</v>
      </c>
      <c r="P11" s="89">
        <v>0.12340600575894693</v>
      </c>
      <c r="Q11" s="90">
        <f t="shared" si="3"/>
        <v>0.10210903302825308</v>
      </c>
      <c r="R11" s="91"/>
      <c r="S11" s="92">
        <v>2157</v>
      </c>
      <c r="T11" s="92">
        <v>1239</v>
      </c>
      <c r="U11" s="93">
        <v>918</v>
      </c>
      <c r="V11" s="94">
        <f t="shared" si="0"/>
        <v>0.09874826147426982</v>
      </c>
    </row>
    <row r="12" spans="1:22" ht="15">
      <c r="A12" s="68" t="s">
        <v>4</v>
      </c>
      <c r="B12" s="40">
        <v>627</v>
      </c>
      <c r="C12" s="33">
        <f>B12/B17</f>
        <v>0.134347546603814</v>
      </c>
      <c r="D12" s="40">
        <v>574</v>
      </c>
      <c r="E12" s="33">
        <f>D12/D17</f>
        <v>0.13908408044584444</v>
      </c>
      <c r="F12" s="34">
        <f t="shared" si="4"/>
        <v>-53</v>
      </c>
      <c r="G12" s="35">
        <f t="shared" si="5"/>
        <v>-0.08452950558213716</v>
      </c>
      <c r="H12" s="37"/>
      <c r="K12" s="88" t="s">
        <v>7</v>
      </c>
      <c r="L12" s="89">
        <v>0.1281078803202697</v>
      </c>
      <c r="M12" s="90">
        <f t="shared" si="1"/>
        <v>0.08620758562807242</v>
      </c>
      <c r="N12" s="89">
        <v>0.16198704103671707</v>
      </c>
      <c r="O12" s="90">
        <f t="shared" si="2"/>
        <v>0.09947013487475916</v>
      </c>
      <c r="P12" s="89">
        <v>0.09584533113944879</v>
      </c>
      <c r="Q12" s="90">
        <f t="shared" si="3"/>
        <v>0.07306008754476721</v>
      </c>
      <c r="R12" s="91"/>
      <c r="S12" s="92">
        <v>1898</v>
      </c>
      <c r="T12" s="92">
        <v>1205</v>
      </c>
      <c r="U12" s="93">
        <v>693</v>
      </c>
      <c r="V12" s="94">
        <f t="shared" si="0"/>
        <v>0.009483667017913594</v>
      </c>
    </row>
    <row r="13" spans="1:22" ht="15.75" thickBot="1">
      <c r="A13" s="68" t="s">
        <v>5</v>
      </c>
      <c r="B13" s="40">
        <v>518</v>
      </c>
      <c r="C13" s="33">
        <f>B13/B17</f>
        <v>0.11099207199485751</v>
      </c>
      <c r="D13" s="40">
        <v>493</v>
      </c>
      <c r="E13" s="33">
        <f>D13/D17</f>
        <v>0.1194572328567967</v>
      </c>
      <c r="F13" s="34">
        <f t="shared" si="4"/>
        <v>-25</v>
      </c>
      <c r="G13" s="35">
        <f t="shared" si="5"/>
        <v>-0.04826254826254826</v>
      </c>
      <c r="H13" s="37"/>
      <c r="K13" s="70" t="s">
        <v>8</v>
      </c>
      <c r="L13" s="84">
        <v>0.12452591656131479</v>
      </c>
      <c r="M13" s="85">
        <f t="shared" si="1"/>
        <v>0.07585628072419168</v>
      </c>
      <c r="N13" s="86">
        <v>0.17062634989200864</v>
      </c>
      <c r="O13" s="87">
        <f t="shared" si="2"/>
        <v>0.09674052665382145</v>
      </c>
      <c r="P13" s="86">
        <v>0.08062525709584534</v>
      </c>
      <c r="Q13" s="87">
        <f t="shared" si="3"/>
        <v>0.05515320334261838</v>
      </c>
      <c r="R13" s="73"/>
      <c r="S13" s="95">
        <v>76</v>
      </c>
      <c r="T13" s="96">
        <v>45</v>
      </c>
      <c r="U13" s="76">
        <v>31</v>
      </c>
      <c r="V13" s="77" t="e">
        <f>#REF!/S13</f>
        <v>#REF!</v>
      </c>
    </row>
    <row r="14" spans="1:22" ht="15.75" thickBot="1">
      <c r="A14" s="68" t="s">
        <v>23</v>
      </c>
      <c r="B14" s="41">
        <v>677</v>
      </c>
      <c r="C14" s="42">
        <f>B14/B17</f>
        <v>0.1450610670666381</v>
      </c>
      <c r="D14" s="41">
        <v>630</v>
      </c>
      <c r="E14" s="33">
        <f>D14/D17</f>
        <v>0.15265325902592683</v>
      </c>
      <c r="F14" s="34">
        <f t="shared" si="4"/>
        <v>-47</v>
      </c>
      <c r="G14" s="38">
        <f t="shared" si="5"/>
        <v>-0.06942392909896603</v>
      </c>
      <c r="H14" s="8"/>
      <c r="K14" s="70" t="s">
        <v>9</v>
      </c>
      <c r="L14" s="97">
        <v>0.005478297513695744</v>
      </c>
      <c r="M14" s="98">
        <f t="shared" si="1"/>
        <v>0.003037448543223692</v>
      </c>
      <c r="N14" s="99">
        <v>0.006911447084233261</v>
      </c>
      <c r="O14" s="100">
        <f t="shared" si="2"/>
        <v>0.0036127167630057803</v>
      </c>
      <c r="P14" s="99">
        <v>0.004113533525298231</v>
      </c>
      <c r="Q14" s="100">
        <f t="shared" si="3"/>
        <v>0.0024671707122960605</v>
      </c>
      <c r="R14" s="73"/>
      <c r="S14" s="76">
        <f>SUM(S5:S13)</f>
        <v>25021</v>
      </c>
      <c r="T14" s="76">
        <f>SUM(T5:T13)</f>
        <v>12456</v>
      </c>
      <c r="U14" s="76">
        <f>SUM(U5:U13)</f>
        <v>12565</v>
      </c>
      <c r="V14" s="77">
        <f>B17/S14</f>
        <v>0.18652332041085487</v>
      </c>
    </row>
    <row r="15" spans="1:22" ht="15">
      <c r="A15" s="68" t="s">
        <v>8</v>
      </c>
      <c r="B15" s="40">
        <v>213</v>
      </c>
      <c r="C15" s="33">
        <f>B15/B17</f>
        <v>0.045639597171630596</v>
      </c>
      <c r="D15" s="40">
        <v>210</v>
      </c>
      <c r="E15" s="33">
        <f>D15/D17</f>
        <v>0.05088441967530894</v>
      </c>
      <c r="F15" s="34">
        <f t="shared" si="4"/>
        <v>-3</v>
      </c>
      <c r="G15" s="35">
        <f t="shared" si="5"/>
        <v>-0.014084507042253521</v>
      </c>
      <c r="H15" s="37"/>
      <c r="K15" s="73"/>
      <c r="L15" s="101">
        <f aca="true" t="shared" si="6" ref="L15:Q15">SUM(L6:L14)</f>
        <v>1</v>
      </c>
      <c r="M15" s="101">
        <f t="shared" si="6"/>
        <v>1</v>
      </c>
      <c r="N15" s="101">
        <f t="shared" si="6"/>
        <v>1</v>
      </c>
      <c r="O15" s="101">
        <f t="shared" si="6"/>
        <v>1</v>
      </c>
      <c r="P15" s="101">
        <f t="shared" si="6"/>
        <v>1</v>
      </c>
      <c r="Q15" s="101">
        <f t="shared" si="6"/>
        <v>1</v>
      </c>
      <c r="R15" s="73"/>
      <c r="S15" s="73"/>
      <c r="T15" s="73"/>
      <c r="U15" s="73"/>
      <c r="V15" s="73"/>
    </row>
    <row r="16" spans="1:8" ht="15.75" thickBot="1">
      <c r="A16" s="67" t="s">
        <v>9</v>
      </c>
      <c r="B16" s="44">
        <v>18</v>
      </c>
      <c r="C16" s="45">
        <f>B16/B17</f>
        <v>0.00385686736661667</v>
      </c>
      <c r="D16" s="47">
        <v>15</v>
      </c>
      <c r="E16" s="45">
        <f>D16/D17</f>
        <v>0.00363460140537921</v>
      </c>
      <c r="F16" s="49">
        <f t="shared" si="4"/>
        <v>-3</v>
      </c>
      <c r="G16" s="50">
        <f t="shared" si="5"/>
        <v>-0.16666666666666666</v>
      </c>
      <c r="H16" s="36"/>
    </row>
    <row r="17" spans="1:8" ht="15.75" thickBot="1">
      <c r="A17" s="12" t="s">
        <v>0</v>
      </c>
      <c r="B17" s="27">
        <f>SUM(B9:B16)</f>
        <v>4667</v>
      </c>
      <c r="C17" s="46">
        <f>B17/$B$17</f>
        <v>1</v>
      </c>
      <c r="D17" s="48">
        <f>SUM(D9:D16)</f>
        <v>4127</v>
      </c>
      <c r="E17" s="46">
        <f>D17/$D$17</f>
        <v>1</v>
      </c>
      <c r="F17" s="27">
        <f>SUM(F9:F16)</f>
        <v>-540</v>
      </c>
      <c r="G17" s="30">
        <f>F17/B17</f>
        <v>-0.11570602099850011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20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21</v>
      </c>
      <c r="B20" s="18"/>
      <c r="C20" s="18"/>
      <c r="D20" s="18"/>
      <c r="E20" s="18"/>
      <c r="F20" s="18"/>
      <c r="G20" s="18"/>
      <c r="H20" s="4"/>
      <c r="K20" s="15" t="s">
        <v>29</v>
      </c>
    </row>
    <row r="21" spans="1:20" ht="15.75" thickBot="1">
      <c r="A21" s="18" t="s">
        <v>33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114" t="s">
        <v>22</v>
      </c>
      <c r="C22" s="115"/>
      <c r="D22" s="115"/>
      <c r="E22" s="115"/>
      <c r="F22" s="115"/>
      <c r="G22" s="116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102" t="s">
        <v>18</v>
      </c>
      <c r="B23" s="105" t="s">
        <v>34</v>
      </c>
      <c r="C23" s="106"/>
      <c r="D23" s="105" t="s">
        <v>35</v>
      </c>
      <c r="E23" s="106"/>
      <c r="F23" s="107" t="s">
        <v>27</v>
      </c>
      <c r="G23" s="108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58"/>
      <c r="B24" s="55" t="s">
        <v>12</v>
      </c>
      <c r="C24" s="63" t="s">
        <v>10</v>
      </c>
      <c r="D24" s="55" t="s">
        <v>12</v>
      </c>
      <c r="E24" s="63" t="s">
        <v>10</v>
      </c>
      <c r="F24" s="55" t="s">
        <v>12</v>
      </c>
      <c r="G24" s="59" t="s">
        <v>10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14</v>
      </c>
      <c r="B25" s="64">
        <v>1422</v>
      </c>
      <c r="C25" s="62">
        <f aca="true" t="shared" si="7" ref="C25:C30">B25/$B$30</f>
        <v>0.30469252196271696</v>
      </c>
      <c r="D25" s="64">
        <v>1232</v>
      </c>
      <c r="E25" s="62">
        <f aca="true" t="shared" si="8" ref="E25:E30">D25/$D$30</f>
        <v>0.29852192876181244</v>
      </c>
      <c r="F25" s="57">
        <f>D25-B25</f>
        <v>-190</v>
      </c>
      <c r="G25" s="22">
        <f aca="true" t="shared" si="9" ref="G25:G30">F25/B25</f>
        <v>-0.13361462728551335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15</v>
      </c>
      <c r="B26" s="43">
        <v>1167</v>
      </c>
      <c r="C26" s="60">
        <f t="shared" si="7"/>
        <v>0.2500535676023141</v>
      </c>
      <c r="D26" s="43">
        <v>1059</v>
      </c>
      <c r="E26" s="60">
        <f t="shared" si="8"/>
        <v>0.2566028592197722</v>
      </c>
      <c r="F26" s="34">
        <f>D26-B26</f>
        <v>-108</v>
      </c>
      <c r="G26" s="23">
        <f t="shared" si="9"/>
        <v>-0.09254498714652956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31</v>
      </c>
      <c r="B27" s="43">
        <v>122</v>
      </c>
      <c r="C27" s="60">
        <f t="shared" si="7"/>
        <v>0.026140989929290766</v>
      </c>
      <c r="D27" s="43">
        <v>121</v>
      </c>
      <c r="E27" s="60">
        <f t="shared" si="8"/>
        <v>0.029319118003392295</v>
      </c>
      <c r="F27" s="34">
        <f>D27-B27</f>
        <v>-1</v>
      </c>
      <c r="G27" s="23">
        <f t="shared" si="9"/>
        <v>-0.00819672131147541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16</v>
      </c>
      <c r="B28" s="43">
        <v>1367</v>
      </c>
      <c r="C28" s="60">
        <f t="shared" si="7"/>
        <v>0.2929076494536105</v>
      </c>
      <c r="D28" s="43">
        <v>1156</v>
      </c>
      <c r="E28" s="60">
        <f t="shared" si="8"/>
        <v>0.2801066149745578</v>
      </c>
      <c r="F28" s="34">
        <f>D28-B28</f>
        <v>-211</v>
      </c>
      <c r="G28" s="23">
        <f t="shared" si="9"/>
        <v>-0.15435259692757863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17</v>
      </c>
      <c r="B29" s="47">
        <v>589</v>
      </c>
      <c r="C29" s="66">
        <f t="shared" si="7"/>
        <v>0.12620527105206772</v>
      </c>
      <c r="D29" s="47">
        <v>559</v>
      </c>
      <c r="E29" s="66">
        <f t="shared" si="8"/>
        <v>0.13544947904046523</v>
      </c>
      <c r="F29" s="49">
        <f>D29-B29</f>
        <v>-30</v>
      </c>
      <c r="G29" s="24">
        <f t="shared" si="9"/>
        <v>-0.050933786078098474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65">
        <f>SUM(B25:B29)</f>
        <v>4667</v>
      </c>
      <c r="C30" s="3">
        <f t="shared" si="7"/>
        <v>1</v>
      </c>
      <c r="D30" s="65">
        <f>SUM(D25:D29)</f>
        <v>4127</v>
      </c>
      <c r="E30" s="3">
        <f t="shared" si="8"/>
        <v>1</v>
      </c>
      <c r="F30" s="61">
        <f>SUM(F25:F29)</f>
        <v>-540</v>
      </c>
      <c r="G30" s="3">
        <f t="shared" si="9"/>
        <v>-0.11570602099850011</v>
      </c>
      <c r="H30" s="10"/>
      <c r="J30" s="13"/>
      <c r="K30" s="13"/>
      <c r="L30" s="25"/>
    </row>
    <row r="32" ht="15">
      <c r="L32" s="5"/>
    </row>
  </sheetData>
  <sheetProtection/>
  <mergeCells count="11">
    <mergeCell ref="P4:Q4"/>
    <mergeCell ref="B6:G6"/>
    <mergeCell ref="D7:E7"/>
    <mergeCell ref="A1:G1"/>
    <mergeCell ref="B23:C23"/>
    <mergeCell ref="F23:G23"/>
    <mergeCell ref="N4:O4"/>
    <mergeCell ref="D23:E23"/>
    <mergeCell ref="B7:C7"/>
    <mergeCell ref="F7:G7"/>
    <mergeCell ref="B22:G22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Yolanda</cp:lastModifiedBy>
  <cp:lastPrinted>2014-12-08T06:40:46Z</cp:lastPrinted>
  <dcterms:created xsi:type="dcterms:W3CDTF">2010-12-08T07:41:08Z</dcterms:created>
  <dcterms:modified xsi:type="dcterms:W3CDTF">2015-01-05T08:16:14Z</dcterms:modified>
  <cp:category/>
  <cp:version/>
  <cp:contentType/>
  <cp:contentStatus/>
</cp:coreProperties>
</file>